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filterPrivacy="1" defaultThemeVersion="124226"/>
  <xr:revisionPtr revIDLastSave="0" documentId="13_ncr:1_{9085E085-419C-764C-8380-85887ABFDEDA}" xr6:coauthVersionLast="47" xr6:coauthVersionMax="47" xr10:uidLastSave="{00000000-0000-0000-0000-000000000000}"/>
  <bookViews>
    <workbookView xWindow="0" yWindow="460" windowWidth="28800" windowHeight="14020" xr2:uid="{00000000-000D-0000-FFFF-FFFF00000000}"/>
  </bookViews>
  <sheets>
    <sheet name="Budget investimenti_2024" sheetId="64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64" l="1"/>
  <c r="H18" i="64" l="1"/>
  <c r="H20" i="64"/>
  <c r="F17" i="64"/>
  <c r="F28" i="64" s="1"/>
  <c r="H13" i="64" l="1"/>
  <c r="H24" i="64"/>
  <c r="H22" i="64" l="1"/>
  <c r="H21" i="64"/>
  <c r="H19" i="64"/>
  <c r="G17" i="64"/>
  <c r="B17" i="64"/>
  <c r="F15" i="64"/>
  <c r="F10" i="64" s="1"/>
  <c r="H10" i="64"/>
  <c r="G10" i="64"/>
  <c r="G28" i="64" s="1"/>
  <c r="B10" i="64"/>
  <c r="H17" i="64" l="1"/>
  <c r="H28" i="64" s="1"/>
  <c r="B28" i="64"/>
</calcChain>
</file>

<file path=xl/sharedStrings.xml><?xml version="1.0" encoding="utf-8"?>
<sst xmlns="http://schemas.openxmlformats.org/spreadsheetml/2006/main" count="27" uniqueCount="25">
  <si>
    <t>Voci</t>
  </si>
  <si>
    <t>A) INVESTIMENTI/IMPIEGHI</t>
  </si>
  <si>
    <t>B) FONTI DI FINANZIAMENTO</t>
  </si>
  <si>
    <t>Importo</t>
  </si>
  <si>
    <t>I) IMMOBILIZZAZIONI IMMATERIALI</t>
  </si>
  <si>
    <t>1) Costi d'impianto, ampliamento e sviluppo</t>
  </si>
  <si>
    <t>2) Diritti di brevetto e utilizzazione opere d'ingegno</t>
  </si>
  <si>
    <t>3) Concessioni, licenze, marchi e diritti simili</t>
  </si>
  <si>
    <t>4) Immobilizzazioni in corso e acconti</t>
  </si>
  <si>
    <t>5) Altre immobilizzazioni immateriali</t>
  </si>
  <si>
    <t>II) IMMOBILIZZAZIONI MATERIALI</t>
  </si>
  <si>
    <t>1) Terreni e fabbricati</t>
  </si>
  <si>
    <t>2) Impianti e attrezzature</t>
  </si>
  <si>
    <t>3) Attrezzature scientifiche</t>
  </si>
  <si>
    <t>5) Mobili e arredi</t>
  </si>
  <si>
    <t>6) Immobilizzazioni in corso e acconti</t>
  </si>
  <si>
    <t>7) Altre immobilizzazioni materiali</t>
  </si>
  <si>
    <t>III) IMMOBILIZZAZIONI FINANZIARIE</t>
  </si>
  <si>
    <t>TOTALE GENERALE</t>
  </si>
  <si>
    <t xml:space="preserve">I) CONTRIBUTI DA TERZI FINALIZZATI (IN C/CAPITALE O C/IMPIANTI) </t>
  </si>
  <si>
    <t xml:space="preserve">II) RISORSE DA INDEBITAMENTO </t>
  </si>
  <si>
    <t xml:space="preserve">Importo investimento </t>
  </si>
  <si>
    <t>4) Patrimonio librario, opere d'arte, ecc.</t>
  </si>
  <si>
    <t xml:space="preserve">                                                                     BUDGET DEGLI INVESTIMENTI 2024</t>
  </si>
  <si>
    <t xml:space="preserve">III) RISORSE PROPRIE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</si>
</sst>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[$-410]General"/>
    <numFmt numFmtId="167" formatCode="#,##0.00&quot; &quot;;&quot;-&quot;#,##0.00&quot; &quot;;&quot; -&quot;#&quot; &quot;;@&quot; &quot;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5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 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>
      <alignment vertical="top"/>
    </xf>
    <xf numFmtId="0" fontId="5" fillId="0" borderId="0"/>
    <xf numFmtId="166" fontId="6" fillId="0" borderId="0"/>
    <xf numFmtId="167" fontId="6" fillId="0" borderId="0"/>
    <xf numFmtId="164" fontId="7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0" fillId="0" borderId="0" xfId="0" applyFont="1" applyAlignment="1">
      <alignment horizontal="center"/>
    </xf>
    <xf numFmtId="165" fontId="9" fillId="2" borderId="0" xfId="1" applyNumberFormat="1" applyFont="1" applyFill="1" applyBorder="1"/>
    <xf numFmtId="165" fontId="10" fillId="2" borderId="0" xfId="1" applyNumberFormat="1" applyFont="1" applyFill="1" applyBorder="1" applyAlignment="1">
      <alignment vertical="center" wrapText="1"/>
    </xf>
    <xf numFmtId="165" fontId="9" fillId="2" borderId="0" xfId="0" applyNumberFormat="1" applyFont="1" applyFill="1"/>
    <xf numFmtId="165" fontId="11" fillId="2" borderId="0" xfId="1" applyNumberFormat="1" applyFont="1" applyFill="1" applyBorder="1"/>
    <xf numFmtId="165" fontId="11" fillId="2" borderId="0" xfId="0" applyNumberFormat="1" applyFont="1" applyFill="1"/>
    <xf numFmtId="0" fontId="11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1" fillId="3" borderId="0" xfId="0" applyFont="1" applyFill="1"/>
    <xf numFmtId="0" fontId="10" fillId="3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2" fillId="2" borderId="0" xfId="0" applyFont="1" applyFill="1"/>
    <xf numFmtId="165" fontId="2" fillId="2" borderId="0" xfId="1" applyNumberFormat="1" applyFont="1" applyFill="1" applyBorder="1" applyAlignment="1"/>
    <xf numFmtId="165" fontId="13" fillId="2" borderId="0" xfId="0" applyNumberFormat="1" applyFont="1" applyFill="1"/>
    <xf numFmtId="165" fontId="14" fillId="2" borderId="0" xfId="0" applyNumberFormat="1" applyFont="1" applyFill="1"/>
    <xf numFmtId="165" fontId="14" fillId="2" borderId="0" xfId="1" applyNumberFormat="1" applyFont="1" applyFill="1" applyBorder="1" applyAlignment="1"/>
    <xf numFmtId="165" fontId="2" fillId="2" borderId="0" xfId="0" applyNumberFormat="1" applyFont="1" applyFill="1"/>
    <xf numFmtId="0" fontId="14" fillId="2" borderId="0" xfId="0" applyFont="1" applyFill="1"/>
    <xf numFmtId="165" fontId="13" fillId="2" borderId="0" xfId="1" applyNumberFormat="1" applyFont="1" applyFill="1" applyBorder="1" applyAlignment="1"/>
    <xf numFmtId="0" fontId="13" fillId="2" borderId="0" xfId="0" applyFont="1" applyFill="1"/>
    <xf numFmtId="165" fontId="2" fillId="2" borderId="0" xfId="1" applyNumberFormat="1" applyFont="1" applyFill="1" applyBorder="1" applyAlignment="1">
      <alignment vertical="center" wrapText="1"/>
    </xf>
    <xf numFmtId="165" fontId="13" fillId="2" borderId="0" xfId="0" applyNumberFormat="1" applyFont="1" applyFill="1" applyAlignment="1">
      <alignment horizontal="center"/>
    </xf>
    <xf numFmtId="165" fontId="15" fillId="2" borderId="0" xfId="1" applyNumberFormat="1" applyFont="1" applyFill="1" applyBorder="1"/>
    <xf numFmtId="165" fontId="16" fillId="2" borderId="0" xfId="0" applyNumberFormat="1" applyFont="1" applyFill="1" applyAlignment="1">
      <alignment horizontal="center"/>
    </xf>
    <xf numFmtId="165" fontId="15" fillId="2" borderId="0" xfId="0" applyNumberFormat="1" applyFont="1" applyFill="1"/>
    <xf numFmtId="165" fontId="15" fillId="2" borderId="0" xfId="1" applyNumberFormat="1" applyFont="1" applyFill="1" applyBorder="1" applyAlignment="1"/>
    <xf numFmtId="165" fontId="1" fillId="2" borderId="0" xfId="1" applyNumberFormat="1" applyFont="1" applyFill="1" applyBorder="1" applyAlignment="1">
      <alignment vertical="center" wrapText="1"/>
    </xf>
    <xf numFmtId="165" fontId="1" fillId="2" borderId="0" xfId="1" applyNumberFormat="1" applyFont="1" applyFill="1" applyBorder="1"/>
    <xf numFmtId="165" fontId="1" fillId="2" borderId="0" xfId="1" applyNumberFormat="1" applyFont="1" applyFill="1" applyBorder="1" applyAlignment="1"/>
    <xf numFmtId="165" fontId="18" fillId="2" borderId="0" xfId="1" applyNumberFormat="1" applyFont="1" applyFill="1" applyBorder="1"/>
    <xf numFmtId="165" fontId="19" fillId="2" borderId="0" xfId="1" applyNumberFormat="1" applyFont="1" applyFill="1" applyBorder="1" applyAlignment="1"/>
    <xf numFmtId="0" fontId="9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 wrapText="1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0" fontId="14" fillId="5" borderId="0" xfId="0" applyFont="1" applyFill="1"/>
    <xf numFmtId="0" fontId="10" fillId="5" borderId="0" xfId="0" applyFont="1" applyFill="1" applyAlignment="1">
      <alignment vertical="center" wrapText="1"/>
    </xf>
    <xf numFmtId="165" fontId="9" fillId="5" borderId="0" xfId="1" applyNumberFormat="1" applyFont="1" applyFill="1" applyBorder="1"/>
    <xf numFmtId="165" fontId="10" fillId="5" borderId="0" xfId="1" applyNumberFormat="1" applyFont="1" applyFill="1" applyBorder="1" applyAlignment="1">
      <alignment vertical="center" wrapText="1"/>
    </xf>
    <xf numFmtId="165" fontId="14" fillId="5" borderId="0" xfId="0" applyNumberFormat="1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2" fillId="5" borderId="0" xfId="0" applyFont="1" applyFill="1"/>
    <xf numFmtId="165" fontId="9" fillId="5" borderId="0" xfId="0" applyNumberFormat="1" applyFont="1" applyFill="1"/>
    <xf numFmtId="165" fontId="11" fillId="5" borderId="0" xfId="1" applyNumberFormat="1" applyFont="1" applyFill="1" applyBorder="1"/>
    <xf numFmtId="165" fontId="11" fillId="5" borderId="0" xfId="0" applyNumberFormat="1" applyFont="1" applyFill="1"/>
    <xf numFmtId="0" fontId="11" fillId="5" borderId="0" xfId="0" applyFont="1" applyFill="1"/>
    <xf numFmtId="165" fontId="14" fillId="5" borderId="0" xfId="1" applyNumberFormat="1" applyFont="1" applyFill="1" applyBorder="1"/>
    <xf numFmtId="165" fontId="2" fillId="5" borderId="0" xfId="1" applyNumberFormat="1" applyFont="1" applyFill="1" applyBorder="1" applyAlignment="1"/>
    <xf numFmtId="0" fontId="10" fillId="5" borderId="0" xfId="0" applyFont="1" applyFill="1"/>
    <xf numFmtId="0" fontId="17" fillId="5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7">
    <cellStyle name="Euro" xfId="6" xr:uid="{00000000-0005-0000-0000-000000000000}"/>
    <cellStyle name="Excel Built-in Comma" xfId="5" xr:uid="{00000000-0005-0000-0000-000001000000}"/>
    <cellStyle name="Excel Built-in Normal" xfId="4" xr:uid="{00000000-0005-0000-0000-000002000000}"/>
    <cellStyle name="Migliaia" xfId="1" builtinId="3"/>
    <cellStyle name="Normale" xfId="0" builtinId="0"/>
    <cellStyle name="Normale 2" xfId="2" xr:uid="{00000000-0005-0000-0000-000005000000}"/>
    <cellStyle name="Normale 3" xfId="3" xr:uid="{00000000-0005-0000-0000-000006000000}"/>
  </cellStyles>
  <dxfs count="0"/>
  <tableStyles count="0" defaultTableStyle="TableStyleMedium2" defaultPivotStyle="PivotStyleMedium9"/>
  <colors>
    <mruColors>
      <color rgb="FFFFFF00"/>
      <color rgb="FF0000FF"/>
      <color rgb="FFFF33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04B7F-7F61-EE47-A240-1470A7563778}">
  <dimension ref="A1:H31"/>
  <sheetViews>
    <sheetView tabSelected="1" topLeftCell="A14" zoomScale="125" zoomScaleNormal="125" workbookViewId="0">
      <selection activeCell="A34" sqref="A34"/>
    </sheetView>
  </sheetViews>
  <sheetFormatPr baseColWidth="10" defaultColWidth="8.83203125" defaultRowHeight="15"/>
  <cols>
    <col min="1" max="1" width="39.83203125" customWidth="1"/>
    <col min="2" max="2" width="15.83203125" customWidth="1"/>
    <col min="3" max="5" width="0.33203125" customWidth="1"/>
    <col min="6" max="8" width="15.83203125" customWidth="1"/>
  </cols>
  <sheetData>
    <row r="1" spans="1:8" ht="29" customHeight="1">
      <c r="A1" s="66" t="s">
        <v>23</v>
      </c>
      <c r="B1" s="66"/>
      <c r="C1" s="66"/>
      <c r="D1" s="66"/>
      <c r="E1" s="66"/>
      <c r="F1" s="66"/>
      <c r="G1" s="66"/>
      <c r="H1" s="66"/>
    </row>
    <row r="2" spans="1:8" ht="12" customHeight="1">
      <c r="A2" s="14"/>
      <c r="B2" s="14"/>
      <c r="C2" s="14"/>
      <c r="D2" s="14"/>
      <c r="E2" s="14"/>
      <c r="F2" s="14"/>
      <c r="G2" s="14"/>
      <c r="H2" s="14"/>
    </row>
    <row r="3" spans="1:8" ht="9" customHeight="1">
      <c r="A3" s="10"/>
      <c r="B3" s="10"/>
      <c r="C3" s="10"/>
      <c r="D3" s="10"/>
      <c r="E3" s="10"/>
      <c r="F3" s="10"/>
      <c r="G3" s="10"/>
      <c r="H3" s="10"/>
    </row>
    <row r="4" spans="1:8" ht="17" customHeight="1">
      <c r="A4" s="67" t="s">
        <v>1</v>
      </c>
      <c r="B4" s="68"/>
      <c r="C4" s="23"/>
      <c r="D4" s="24"/>
      <c r="E4" s="24"/>
      <c r="F4" s="69" t="s">
        <v>2</v>
      </c>
      <c r="G4" s="70"/>
      <c r="H4" s="70"/>
    </row>
    <row r="5" spans="1:8" ht="2" customHeight="1">
      <c r="A5" s="47"/>
      <c r="B5" s="47"/>
      <c r="C5" s="12"/>
      <c r="D5" s="15"/>
      <c r="E5" s="19"/>
      <c r="F5" s="48"/>
      <c r="G5" s="48"/>
      <c r="H5" s="48"/>
    </row>
    <row r="6" spans="1:8" ht="5" customHeight="1">
      <c r="A6" s="18"/>
      <c r="B6" s="19"/>
      <c r="C6" s="2"/>
      <c r="D6" s="50"/>
      <c r="E6" s="19"/>
      <c r="F6" s="20"/>
      <c r="G6" s="21"/>
      <c r="H6" s="21"/>
    </row>
    <row r="7" spans="1:8" ht="85">
      <c r="A7" s="25" t="s">
        <v>0</v>
      </c>
      <c r="B7" s="23" t="s">
        <v>21</v>
      </c>
      <c r="C7" s="12"/>
      <c r="D7" s="51"/>
      <c r="E7" s="12"/>
      <c r="F7" s="23" t="s">
        <v>19</v>
      </c>
      <c r="G7" s="23" t="s">
        <v>20</v>
      </c>
      <c r="H7" s="23" t="s">
        <v>24</v>
      </c>
    </row>
    <row r="8" spans="1:8" ht="2" customHeight="1">
      <c r="A8" s="49"/>
      <c r="B8" s="49"/>
      <c r="C8" s="12"/>
      <c r="D8" s="22"/>
      <c r="E8" s="12"/>
      <c r="F8" s="51"/>
      <c r="G8" s="51"/>
      <c r="H8" s="51"/>
    </row>
    <row r="9" spans="1:8" ht="16">
      <c r="A9" s="11"/>
      <c r="B9" s="13"/>
      <c r="C9" s="13"/>
      <c r="D9" s="53"/>
      <c r="E9" s="13"/>
      <c r="F9" s="26" t="s">
        <v>3</v>
      </c>
      <c r="G9" s="26" t="s">
        <v>3</v>
      </c>
      <c r="H9" s="26" t="s">
        <v>3</v>
      </c>
    </row>
    <row r="10" spans="1:8" ht="16">
      <c r="A10" s="35" t="s">
        <v>4</v>
      </c>
      <c r="B10" s="38">
        <f t="shared" ref="B10:G10" si="0">SUM(B11:B15)</f>
        <v>80000</v>
      </c>
      <c r="C10" s="3"/>
      <c r="D10" s="54"/>
      <c r="E10" s="13"/>
      <c r="F10" s="38">
        <f t="shared" si="0"/>
        <v>0</v>
      </c>
      <c r="G10" s="38">
        <f t="shared" si="0"/>
        <v>0</v>
      </c>
      <c r="H10" s="38">
        <f t="shared" ref="H10" si="1">SUM(H11:H15)</f>
        <v>80000</v>
      </c>
    </row>
    <row r="11" spans="1:8" ht="16">
      <c r="A11" s="33" t="s">
        <v>5</v>
      </c>
      <c r="B11" s="36"/>
      <c r="C11" s="13"/>
      <c r="D11" s="53"/>
      <c r="E11" s="13"/>
      <c r="F11" s="26"/>
      <c r="G11" s="26"/>
      <c r="H11" s="27"/>
    </row>
    <row r="12" spans="1:8" ht="16">
      <c r="A12" s="33" t="s">
        <v>6</v>
      </c>
      <c r="B12" s="36"/>
      <c r="C12" s="13"/>
      <c r="D12" s="53"/>
      <c r="E12" s="13"/>
      <c r="F12" s="26"/>
      <c r="G12" s="26"/>
      <c r="H12" s="27"/>
    </row>
    <row r="13" spans="1:8" ht="16">
      <c r="A13" s="33" t="s">
        <v>7</v>
      </c>
      <c r="B13" s="42">
        <v>80000</v>
      </c>
      <c r="C13" s="13"/>
      <c r="D13" s="53"/>
      <c r="E13" s="13"/>
      <c r="F13" s="26"/>
      <c r="G13" s="26"/>
      <c r="H13" s="28">
        <f>+B13</f>
        <v>80000</v>
      </c>
    </row>
    <row r="14" spans="1:8" ht="16">
      <c r="A14" s="33" t="s">
        <v>8</v>
      </c>
      <c r="B14" s="36"/>
      <c r="C14" s="4"/>
      <c r="D14" s="55"/>
      <c r="E14" s="13"/>
      <c r="F14" s="26"/>
      <c r="G14" s="26"/>
      <c r="H14" s="28"/>
    </row>
    <row r="15" spans="1:8" ht="16">
      <c r="A15" s="33" t="s">
        <v>9</v>
      </c>
      <c r="B15" s="36"/>
      <c r="C15" s="13"/>
      <c r="D15" s="53"/>
      <c r="E15" s="13"/>
      <c r="F15" s="39">
        <f>+B15</f>
        <v>0</v>
      </c>
      <c r="G15" s="26"/>
      <c r="H15" s="27"/>
    </row>
    <row r="16" spans="1:8" ht="2" customHeight="1">
      <c r="A16" s="52"/>
      <c r="B16" s="52"/>
      <c r="C16" s="12"/>
      <c r="D16" s="17"/>
      <c r="E16" s="13"/>
      <c r="F16" s="56"/>
      <c r="G16" s="57"/>
      <c r="H16" s="58"/>
    </row>
    <row r="17" spans="1:8" ht="16">
      <c r="A17" s="35" t="s">
        <v>10</v>
      </c>
      <c r="B17" s="29">
        <f t="shared" ref="B17:H17" si="2">SUM(B18:B24)</f>
        <v>50466045</v>
      </c>
      <c r="C17" s="5"/>
      <c r="D17" s="59"/>
      <c r="E17" s="5"/>
      <c r="F17" s="40">
        <f>SUM(F18:F24)</f>
        <v>8632999</v>
      </c>
      <c r="G17" s="40">
        <f t="shared" si="2"/>
        <v>0</v>
      </c>
      <c r="H17" s="29">
        <f t="shared" si="2"/>
        <v>41833046</v>
      </c>
    </row>
    <row r="18" spans="1:8" ht="16">
      <c r="A18" s="33" t="s">
        <v>11</v>
      </c>
      <c r="B18" s="43">
        <v>43922577</v>
      </c>
      <c r="C18" s="6"/>
      <c r="D18" s="60"/>
      <c r="E18" s="6"/>
      <c r="F18" s="30">
        <v>8632999</v>
      </c>
      <c r="G18" s="30"/>
      <c r="H18" s="31">
        <f>B18-F18</f>
        <v>35289578</v>
      </c>
    </row>
    <row r="19" spans="1:8" ht="16">
      <c r="A19" s="33" t="s">
        <v>12</v>
      </c>
      <c r="B19" s="44">
        <f>1949868+472500</f>
        <v>2422368</v>
      </c>
      <c r="C19" s="6"/>
      <c r="D19" s="60"/>
      <c r="E19" s="6"/>
      <c r="F19" s="30"/>
      <c r="G19" s="30"/>
      <c r="H19" s="31">
        <f>B19-F19</f>
        <v>2422368</v>
      </c>
    </row>
    <row r="20" spans="1:8" ht="16">
      <c r="A20" s="33" t="s">
        <v>13</v>
      </c>
      <c r="B20" s="31">
        <v>150000</v>
      </c>
      <c r="C20" s="6"/>
      <c r="D20" s="60"/>
      <c r="E20" s="6"/>
      <c r="F20" s="31"/>
      <c r="G20" s="30"/>
      <c r="H20" s="31">
        <f>B20</f>
        <v>150000</v>
      </c>
    </row>
    <row r="21" spans="1:8" ht="16">
      <c r="A21" s="33" t="s">
        <v>22</v>
      </c>
      <c r="B21" s="45">
        <v>1100000</v>
      </c>
      <c r="C21" s="7"/>
      <c r="D21" s="61"/>
      <c r="E21" s="6"/>
      <c r="F21" s="30"/>
      <c r="G21" s="30"/>
      <c r="H21" s="32">
        <f>B21</f>
        <v>1100000</v>
      </c>
    </row>
    <row r="22" spans="1:8" ht="16">
      <c r="A22" s="33" t="s">
        <v>14</v>
      </c>
      <c r="B22" s="44">
        <v>1870000</v>
      </c>
      <c r="C22" s="6"/>
      <c r="D22" s="60"/>
      <c r="E22" s="6"/>
      <c r="F22" s="30"/>
      <c r="G22" s="30"/>
      <c r="H22" s="31">
        <f>B22</f>
        <v>1870000</v>
      </c>
    </row>
    <row r="23" spans="1:8" ht="16">
      <c r="A23" s="33" t="s">
        <v>15</v>
      </c>
      <c r="B23" s="31"/>
      <c r="C23" s="6"/>
      <c r="D23" s="60"/>
      <c r="E23" s="6"/>
      <c r="F23" s="31"/>
      <c r="G23" s="30"/>
      <c r="H23" s="32"/>
    </row>
    <row r="24" spans="1:8" ht="16">
      <c r="A24" s="33" t="s">
        <v>16</v>
      </c>
      <c r="B24" s="43">
        <v>1001100</v>
      </c>
      <c r="C24" s="8"/>
      <c r="D24" s="62"/>
      <c r="E24" s="6"/>
      <c r="F24" s="31"/>
      <c r="G24" s="33"/>
      <c r="H24" s="28">
        <f>B24</f>
        <v>1001100</v>
      </c>
    </row>
    <row r="25" spans="1:8" ht="2" customHeight="1">
      <c r="A25" s="52"/>
      <c r="B25" s="63"/>
      <c r="C25" s="8"/>
      <c r="D25" s="62"/>
      <c r="E25" s="6"/>
      <c r="F25" s="52"/>
      <c r="G25" s="52"/>
      <c r="H25" s="64"/>
    </row>
    <row r="26" spans="1:8" ht="16">
      <c r="A26" s="35" t="s">
        <v>17</v>
      </c>
      <c r="B26" s="35"/>
      <c r="C26" s="9"/>
      <c r="D26" s="51"/>
      <c r="E26" s="9"/>
      <c r="F26" s="33"/>
      <c r="G26" s="33"/>
      <c r="H26" s="33"/>
    </row>
    <row r="27" spans="1:8" ht="2" customHeight="1">
      <c r="A27" s="62"/>
      <c r="B27" s="60"/>
      <c r="C27" s="8"/>
      <c r="D27" s="16"/>
      <c r="E27" s="9"/>
      <c r="F27" s="52"/>
      <c r="G27" s="52"/>
      <c r="H27" s="52"/>
    </row>
    <row r="28" spans="1:8" ht="16">
      <c r="A28" s="26" t="s">
        <v>18</v>
      </c>
      <c r="B28" s="37">
        <f>+B10+B17+B26</f>
        <v>50546045</v>
      </c>
      <c r="C28" s="5"/>
      <c r="D28" s="59"/>
      <c r="E28" s="5"/>
      <c r="F28" s="46">
        <f>+F10+F17+F26</f>
        <v>8632999</v>
      </c>
      <c r="G28" s="41">
        <f t="shared" ref="G28" si="3">+G10+G17+G26</f>
        <v>0</v>
      </c>
      <c r="H28" s="34">
        <f>+H10+H17+H26</f>
        <v>41913046</v>
      </c>
    </row>
    <row r="29" spans="1:8" ht="2" customHeight="1">
      <c r="A29" s="62"/>
      <c r="B29" s="60"/>
      <c r="C29" s="6"/>
      <c r="D29" s="65"/>
      <c r="E29" s="6"/>
      <c r="F29" s="52"/>
      <c r="G29" s="52"/>
      <c r="H29" s="52"/>
    </row>
    <row r="30" spans="1:8" ht="2.25" customHeight="1">
      <c r="A30" s="1"/>
      <c r="B30" s="1"/>
      <c r="C30" s="1"/>
      <c r="D30" s="1"/>
      <c r="E30" s="1"/>
      <c r="F30" s="1"/>
      <c r="G30" s="1"/>
      <c r="H30" s="1"/>
    </row>
    <row r="31" spans="1:8" ht="5" customHeight="1">
      <c r="A31" s="1"/>
      <c r="B31" s="1"/>
      <c r="C31" s="1"/>
      <c r="D31" s="1"/>
      <c r="E31" s="1"/>
      <c r="F31" s="1"/>
      <c r="G31" s="1"/>
      <c r="H31" s="1"/>
    </row>
  </sheetData>
  <mergeCells count="3">
    <mergeCell ref="A1:H1"/>
    <mergeCell ref="A4:B4"/>
    <mergeCell ref="F4:H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 investimenti_2024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2022-12-15T16:28:08Z</cp:lastPrinted>
  <dcterms:created xsi:type="dcterms:W3CDTF">2006-09-16T00:00:00Z</dcterms:created>
  <dcterms:modified xsi:type="dcterms:W3CDTF">2023-12-18T08:31:48Z</dcterms:modified>
</cp:coreProperties>
</file>